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22_共励会\ホームページ\2022更新分\20230111\HP掲載用（看護・介護）\"/>
    </mc:Choice>
  </mc:AlternateContent>
  <bookViews>
    <workbookView xWindow="32760" yWindow="32760" windowWidth="20490" windowHeight="7455" tabRatio="893"/>
  </bookViews>
  <sheets>
    <sheet name="プロフィール" sheetId="103" r:id="rId1"/>
    <sheet name="登録用" sheetId="90" state="hidden" r:id="rId2"/>
  </sheets>
  <definedNames>
    <definedName name="_xlnm.Print_Area" localSheetId="0">プロフィール!$A$1:$K$22</definedName>
    <definedName name="_xlnm.Print_Area" localSheetId="1">登録用!$A$1:$B$49</definedName>
  </definedNames>
  <calcPr calcId="181029"/>
</workbook>
</file>

<file path=xl/calcChain.xml><?xml version="1.0" encoding="utf-8"?>
<calcChain xmlns="http://schemas.openxmlformats.org/spreadsheetml/2006/main">
  <c r="B31" i="90" l="1"/>
  <c r="B3" i="90"/>
  <c r="B41" i="90"/>
  <c r="B47" i="90"/>
  <c r="B46" i="90"/>
  <c r="B45" i="90"/>
  <c r="B38" i="90"/>
  <c r="B7" i="90"/>
  <c r="B22" i="90"/>
  <c r="B30" i="90"/>
  <c r="B32" i="90"/>
  <c r="B33" i="90"/>
  <c r="B48" i="90"/>
  <c r="B44" i="90"/>
  <c r="B43" i="90"/>
  <c r="B42" i="90"/>
  <c r="B40" i="90"/>
  <c r="B4" i="90"/>
  <c r="B5" i="90"/>
  <c r="B6" i="90"/>
  <c r="B8" i="90"/>
  <c r="B9" i="90"/>
  <c r="B10" i="90"/>
  <c r="B11" i="90"/>
  <c r="B12" i="90"/>
  <c r="B13" i="90"/>
  <c r="B14" i="90"/>
  <c r="B15" i="90"/>
  <c r="B16" i="90"/>
  <c r="B17" i="90"/>
  <c r="B18" i="90"/>
  <c r="B19" i="90"/>
  <c r="B20" i="90"/>
  <c r="B21" i="90"/>
  <c r="B23" i="90"/>
  <c r="B24" i="90"/>
  <c r="B25" i="90"/>
  <c r="B26" i="90"/>
  <c r="B27" i="90"/>
  <c r="B28" i="90"/>
  <c r="B29" i="90"/>
  <c r="B34" i="90"/>
  <c r="B35" i="90"/>
  <c r="B36" i="90"/>
  <c r="B49" i="90"/>
  <c r="B39" i="90"/>
</calcChain>
</file>

<file path=xl/sharedStrings.xml><?xml version="1.0" encoding="utf-8"?>
<sst xmlns="http://schemas.openxmlformats.org/spreadsheetml/2006/main" count="87" uniqueCount="69">
  <si>
    <t>フ　リ　ガ　ナ</t>
    <phoneticPr fontId="3"/>
  </si>
  <si>
    <t>画面ID</t>
    <rPh sb="0" eb="2">
      <t>ガメン</t>
    </rPh>
    <phoneticPr fontId="3"/>
  </si>
  <si>
    <t>B1G0202</t>
    <phoneticPr fontId="3"/>
  </si>
  <si>
    <t>バージョン</t>
    <phoneticPr fontId="3"/>
  </si>
  <si>
    <t>訓練実施機関番号</t>
  </si>
  <si>
    <t>申請年月日</t>
    <phoneticPr fontId="3"/>
  </si>
  <si>
    <t>分類</t>
  </si>
  <si>
    <t>分野</t>
  </si>
  <si>
    <r>
      <t>募集期間開始</t>
    </r>
    <r>
      <rPr>
        <sz val="11"/>
        <rFont val="ＭＳ Ｐゴシック"/>
        <family val="3"/>
        <charset val="128"/>
      </rPr>
      <t>年月日</t>
    </r>
    <phoneticPr fontId="3"/>
  </si>
  <si>
    <r>
      <t>募集期間終了</t>
    </r>
    <r>
      <rPr>
        <sz val="11"/>
        <rFont val="ＭＳ Ｐゴシック"/>
        <family val="3"/>
        <charset val="128"/>
      </rPr>
      <t>年月日</t>
    </r>
    <rPh sb="4" eb="6">
      <t>シュウリョウ</t>
    </rPh>
    <phoneticPr fontId="3"/>
  </si>
  <si>
    <t>選考年月日</t>
    <phoneticPr fontId="3"/>
  </si>
  <si>
    <t>選考結果通知年月日</t>
    <phoneticPr fontId="3"/>
  </si>
  <si>
    <t>訓練期間開始年月日</t>
    <rPh sb="4" eb="6">
      <t>カイシ</t>
    </rPh>
    <rPh sb="6" eb="9">
      <t>ネンガッピ</t>
    </rPh>
    <phoneticPr fontId="3"/>
  </si>
  <si>
    <t>訓練期間終了年月日</t>
    <rPh sb="4" eb="6">
      <t>シュウリョウ</t>
    </rPh>
    <phoneticPr fontId="3"/>
  </si>
  <si>
    <t>訓練期間月数</t>
  </si>
  <si>
    <t>訓練日数</t>
  </si>
  <si>
    <t>訓練時間開始-時</t>
    <phoneticPr fontId="3"/>
  </si>
  <si>
    <t>訓練時間開始-分</t>
    <phoneticPr fontId="3"/>
  </si>
  <si>
    <t>訓練時間終了-時</t>
    <phoneticPr fontId="3"/>
  </si>
  <si>
    <t>訓練時間終了-分</t>
    <phoneticPr fontId="3"/>
  </si>
  <si>
    <t>訓練総時間数</t>
  </si>
  <si>
    <t>定員</t>
    <phoneticPr fontId="3"/>
  </si>
  <si>
    <t>訓練対象者の条件</t>
    <phoneticPr fontId="3"/>
  </si>
  <si>
    <t>訓練推奨者-新規学校卒業者</t>
    <phoneticPr fontId="3"/>
  </si>
  <si>
    <t>訓練推奨者-ニート等の若者</t>
    <rPh sb="9" eb="10">
      <t>ナド</t>
    </rPh>
    <rPh sb="11" eb="13">
      <t>ワカモノ</t>
    </rPh>
    <phoneticPr fontId="3"/>
  </si>
  <si>
    <t>訓練推奨者-障害者</t>
    <phoneticPr fontId="3"/>
  </si>
  <si>
    <t>訓練推奨者-母子家庭の母等</t>
    <rPh sb="12" eb="13">
      <t>トウ</t>
    </rPh>
    <phoneticPr fontId="3"/>
  </si>
  <si>
    <t>訓練推奨者-被災者</t>
    <phoneticPr fontId="3"/>
  </si>
  <si>
    <t>訓練推奨者-外国人</t>
    <phoneticPr fontId="3"/>
  </si>
  <si>
    <t>訓練推奨者-その他</t>
    <phoneticPr fontId="3"/>
  </si>
  <si>
    <t>訓練目標</t>
  </si>
  <si>
    <t>訓練修了後に取得できる資格</t>
    <rPh sb="0" eb="2">
      <t>クンレン</t>
    </rPh>
    <phoneticPr fontId="3"/>
  </si>
  <si>
    <t>就職先の業種・職種</t>
    <rPh sb="0" eb="2">
      <t>シュウショク</t>
    </rPh>
    <rPh sb="2" eb="3">
      <t>サキ</t>
    </rPh>
    <rPh sb="4" eb="6">
      <t>ギョウシュ</t>
    </rPh>
    <rPh sb="7" eb="9">
      <t>ショクシュ</t>
    </rPh>
    <phoneticPr fontId="3"/>
  </si>
  <si>
    <t>訓練内容</t>
  </si>
  <si>
    <t>訓練手法-実技</t>
    <rPh sb="5" eb="7">
      <t>ジツギ</t>
    </rPh>
    <phoneticPr fontId="3"/>
  </si>
  <si>
    <r>
      <t>訓練手法-</t>
    </r>
    <r>
      <rPr>
        <sz val="11"/>
        <rFont val="ＭＳ Ｐゴシック"/>
        <family val="3"/>
        <charset val="128"/>
      </rPr>
      <t>企業実習</t>
    </r>
    <rPh sb="5" eb="7">
      <t>キギョウ</t>
    </rPh>
    <phoneticPr fontId="3"/>
  </si>
  <si>
    <t>訓練手法-その他</t>
    <phoneticPr fontId="3"/>
  </si>
  <si>
    <t>訓練手法-その他内容</t>
    <phoneticPr fontId="3"/>
  </si>
  <si>
    <t>自己負担の額（教科書代）</t>
  </si>
  <si>
    <t>自己負担の額（その他）</t>
  </si>
  <si>
    <t>実施施設名</t>
  </si>
  <si>
    <t>実施施設郵便番号</t>
  </si>
  <si>
    <t>実施施設所在地１</t>
  </si>
  <si>
    <t>実施施設所在地２</t>
  </si>
  <si>
    <t>連絡者氏名</t>
  </si>
  <si>
    <t>連絡先電話番号１</t>
    <rPh sb="2" eb="3">
      <t>サキ</t>
    </rPh>
    <phoneticPr fontId="3"/>
  </si>
  <si>
    <t>連絡先電話番号２</t>
    <rPh sb="2" eb="3">
      <t>サキ</t>
    </rPh>
    <phoneticPr fontId="3"/>
  </si>
  <si>
    <t>連絡先電話番号３</t>
    <rPh sb="2" eb="3">
      <t>サキ</t>
    </rPh>
    <phoneticPr fontId="3"/>
  </si>
  <si>
    <t>連絡先メールアドレス</t>
    <phoneticPr fontId="3"/>
  </si>
  <si>
    <r>
      <t>新規</t>
    </r>
    <r>
      <rPr>
        <sz val="11"/>
        <rFont val="ＭＳ Ｐゴシック"/>
        <family val="3"/>
        <charset val="128"/>
      </rPr>
      <t>実績区分</t>
    </r>
    <rPh sb="2" eb="4">
      <t>ジッセキ</t>
    </rPh>
    <rPh sb="4" eb="6">
      <t>クブン</t>
    </rPh>
    <phoneticPr fontId="3"/>
  </si>
  <si>
    <t>訓練科名</t>
  </si>
  <si>
    <t>～</t>
    <phoneticPr fontId="3"/>
  </si>
  <si>
    <t>所属</t>
    <rPh sb="0" eb="2">
      <t>ショゾク</t>
    </rPh>
    <phoneticPr fontId="3"/>
  </si>
  <si>
    <t>業務内容</t>
    <rPh sb="0" eb="2">
      <t>ギョウム</t>
    </rPh>
    <rPh sb="2" eb="4">
      <t>ナイヨウ</t>
    </rPh>
    <phoneticPr fontId="3"/>
  </si>
  <si>
    <t>　　　　　年　　　　　月　　　　　日</t>
    <rPh sb="5" eb="6">
      <t>ネン</t>
    </rPh>
    <rPh sb="11" eb="12">
      <t>ガツ</t>
    </rPh>
    <rPh sb="17" eb="18">
      <t>ニチ</t>
    </rPh>
    <phoneticPr fontId="3"/>
  </si>
  <si>
    <t>期間</t>
    <rPh sb="0" eb="2">
      <t>キカン</t>
    </rPh>
    <phoneticPr fontId="3"/>
  </si>
  <si>
    <t>　職務経歴</t>
    <rPh sb="1" eb="3">
      <t>ショクム</t>
    </rPh>
    <rPh sb="3" eb="5">
      <t>ケイレキ</t>
    </rPh>
    <phoneticPr fontId="3"/>
  </si>
  <si>
    <t>　指導経歴</t>
    <rPh sb="1" eb="3">
      <t>シドウ</t>
    </rPh>
    <rPh sb="3" eb="5">
      <t>ケイレキ</t>
    </rPh>
    <phoneticPr fontId="3"/>
  </si>
  <si>
    <t>講座名</t>
    <rPh sb="0" eb="2">
      <t>コウザ</t>
    </rPh>
    <rPh sb="2" eb="3">
      <t>メイ</t>
    </rPh>
    <phoneticPr fontId="3"/>
  </si>
  <si>
    <t>会場</t>
    <rPh sb="0" eb="2">
      <t>カイジョウ</t>
    </rPh>
    <phoneticPr fontId="3"/>
  </si>
  <si>
    <t>指導期間</t>
    <rPh sb="0" eb="2">
      <t>シドウ</t>
    </rPh>
    <rPh sb="2" eb="4">
      <t>キカン</t>
    </rPh>
    <phoneticPr fontId="3"/>
  </si>
  <si>
    <t>　　　　　　　年　　　　　　月</t>
    <rPh sb="7" eb="8">
      <t>ネン</t>
    </rPh>
    <rPh sb="14" eb="15">
      <t>ガツ</t>
    </rPh>
    <phoneticPr fontId="3"/>
  </si>
  <si>
    <t>資格・免許</t>
    <rPh sb="0" eb="2">
      <t>シカク</t>
    </rPh>
    <rPh sb="3" eb="5">
      <t>メンキョ</t>
    </rPh>
    <phoneticPr fontId="3"/>
  </si>
  <si>
    <t>名称</t>
    <rPh sb="0" eb="2">
      <t>メイショウ</t>
    </rPh>
    <phoneticPr fontId="3"/>
  </si>
  <si>
    <t>取得年月日</t>
    <rPh sb="0" eb="2">
      <t>シュトク</t>
    </rPh>
    <rPh sb="2" eb="5">
      <t>ネンガッピ</t>
    </rPh>
    <phoneticPr fontId="3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</si>
  <si>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3"/>
  </si>
  <si>
    <t xml:space="preserve"> 氏       名</t>
    <rPh sb="1" eb="2">
      <t>シ</t>
    </rPh>
    <rPh sb="9" eb="10">
      <t>メイ</t>
    </rPh>
    <phoneticPr fontId="3"/>
  </si>
  <si>
    <t xml:space="preserve"> 【　　　　　　　　　　　　　　　　　　】講座</t>
  </si>
  <si>
    <t>講師プロフィール</t>
    <rPh sb="0" eb="2">
      <t>コウシ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</si>
</sst>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11" xfId="0" quotePrefix="1" applyNumberFormat="1" applyFont="1" applyFill="1" applyBorder="1" applyAlignment="1">
      <alignment horizontal="left" vertical="center"/>
    </xf>
    <xf numFmtId="0" fontId="0" fillId="0" borderId="11" xfId="0" quotePrefix="1" applyNumberFormat="1" applyFont="1" applyFill="1" applyBorder="1" applyAlignment="1">
      <alignment vertical="center"/>
    </xf>
    <xf numFmtId="0" fontId="0" fillId="0" borderId="11" xfId="0" quotePrefix="1" applyNumberFormat="1" applyFont="1" applyFill="1" applyBorder="1" applyAlignment="1">
      <alignment vertical="center" wrapText="1"/>
    </xf>
    <xf numFmtId="49" fontId="0" fillId="0" borderId="11" xfId="0" applyNumberFormat="1" applyFont="1" applyFill="1" applyBorder="1" applyAlignment="1">
      <alignment horizontal="left" vertical="center"/>
    </xf>
    <xf numFmtId="0" fontId="0" fillId="0" borderId="11" xfId="0" applyNumberFormat="1" applyFont="1" applyFill="1" applyBorder="1" applyAlignment="1">
      <alignment horizontal="left" vertical="center"/>
    </xf>
    <xf numFmtId="49" fontId="0" fillId="0" borderId="11" xfId="0" quotePrefix="1" applyNumberFormat="1" applyFont="1" applyFill="1" applyBorder="1" applyAlignment="1">
      <alignment horizontal="left" vertical="center"/>
    </xf>
    <xf numFmtId="0" fontId="0" fillId="0" borderId="11" xfId="0" applyNumberForma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25" fillId="0" borderId="0" xfId="44" applyFont="1" applyFill="1" applyAlignment="1"/>
    <xf numFmtId="0" fontId="26" fillId="0" borderId="0" xfId="0" applyFont="1" applyFill="1" applyAlignment="1">
      <alignment vertical="center"/>
    </xf>
    <xf numFmtId="0" fontId="25" fillId="0" borderId="0" xfId="44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5" fillId="0" borderId="12" xfId="44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5" fillId="0" borderId="13" xfId="44" applyFont="1" applyFill="1" applyBorder="1" applyAlignment="1">
      <alignment vertical="center"/>
    </xf>
    <xf numFmtId="0" fontId="25" fillId="0" borderId="12" xfId="44" applyFont="1" applyFill="1" applyBorder="1" applyAlignment="1">
      <alignment horizontal="center" vertical="center"/>
    </xf>
    <xf numFmtId="0" fontId="25" fillId="0" borderId="14" xfId="44" applyFont="1" applyFill="1" applyBorder="1" applyAlignment="1">
      <alignment horizontal="center" vertical="center"/>
    </xf>
    <xf numFmtId="0" fontId="25" fillId="0" borderId="0" xfId="44" applyFont="1" applyFill="1" applyBorder="1" applyAlignment="1">
      <alignment horizontal="center" vertical="center"/>
    </xf>
    <xf numFmtId="0" fontId="25" fillId="0" borderId="13" xfId="44" applyFont="1" applyFill="1" applyBorder="1" applyAlignment="1">
      <alignment horizontal="center" vertical="center"/>
    </xf>
    <xf numFmtId="0" fontId="25" fillId="0" borderId="0" xfId="44" applyFont="1" applyFill="1" applyBorder="1" applyAlignment="1">
      <alignment horizontal="left" vertical="center"/>
    </xf>
    <xf numFmtId="0" fontId="25" fillId="0" borderId="0" xfId="44" applyFont="1" applyFill="1" applyBorder="1" applyAlignment="1">
      <alignment vertical="center" wrapText="1"/>
    </xf>
    <xf numFmtId="0" fontId="25" fillId="0" borderId="13" xfId="44" applyFont="1" applyFill="1" applyBorder="1" applyAlignment="1">
      <alignment vertical="center" wrapText="1"/>
    </xf>
    <xf numFmtId="0" fontId="27" fillId="0" borderId="0" xfId="44" applyFont="1" applyFill="1" applyAlignment="1">
      <alignment vertical="center"/>
    </xf>
    <xf numFmtId="0" fontId="25" fillId="0" borderId="15" xfId="44" applyFont="1" applyFill="1" applyBorder="1" applyAlignment="1">
      <alignment horizontal="left" vertical="center"/>
    </xf>
    <xf numFmtId="0" fontId="25" fillId="0" borderId="16" xfId="44" applyFont="1" applyFill="1" applyBorder="1" applyAlignment="1">
      <alignment horizontal="left" vertical="center"/>
    </xf>
    <xf numFmtId="0" fontId="25" fillId="0" borderId="11" xfId="44" applyFont="1" applyFill="1" applyBorder="1" applyAlignment="1">
      <alignment horizontal="left" vertical="center"/>
    </xf>
    <xf numFmtId="0" fontId="28" fillId="0" borderId="17" xfId="44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horizontal="left" vertical="center"/>
    </xf>
    <xf numFmtId="0" fontId="28" fillId="0" borderId="11" xfId="44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vertical="center"/>
    </xf>
    <xf numFmtId="0" fontId="30" fillId="0" borderId="0" xfId="44" applyFont="1" applyFill="1" applyAlignment="1"/>
    <xf numFmtId="0" fontId="25" fillId="0" borderId="18" xfId="44" applyFont="1" applyFill="1" applyBorder="1" applyAlignment="1">
      <alignment horizontal="center" vertical="center"/>
    </xf>
    <xf numFmtId="0" fontId="25" fillId="0" borderId="19" xfId="44" applyFont="1" applyFill="1" applyBorder="1" applyAlignment="1">
      <alignment horizontal="center" vertical="center"/>
    </xf>
    <xf numFmtId="0" fontId="25" fillId="0" borderId="0" xfId="44" applyFont="1" applyFill="1" applyBorder="1" applyAlignment="1">
      <alignment horizontal="center" vertical="center"/>
    </xf>
    <xf numFmtId="0" fontId="25" fillId="0" borderId="20" xfId="44" applyFont="1" applyFill="1" applyBorder="1" applyAlignment="1">
      <alignment horizontal="center" vertical="center"/>
    </xf>
    <xf numFmtId="0" fontId="25" fillId="0" borderId="13" xfId="44" applyFont="1" applyFill="1" applyBorder="1" applyAlignment="1">
      <alignment horizontal="center" vertical="center"/>
    </xf>
    <xf numFmtId="0" fontId="25" fillId="0" borderId="21" xfId="44" applyFont="1" applyFill="1" applyBorder="1" applyAlignment="1">
      <alignment horizontal="center" vertical="center"/>
    </xf>
    <xf numFmtId="0" fontId="25" fillId="0" borderId="20" xfId="44" applyFont="1" applyFill="1" applyBorder="1" applyAlignment="1">
      <alignment horizontal="center" vertical="center" textRotation="255"/>
    </xf>
    <xf numFmtId="0" fontId="25" fillId="0" borderId="20" xfId="44" applyFont="1" applyFill="1" applyBorder="1" applyAlignment="1">
      <alignment horizontal="center"/>
    </xf>
    <xf numFmtId="0" fontId="28" fillId="0" borderId="15" xfId="44" applyFont="1" applyFill="1" applyBorder="1" applyAlignment="1">
      <alignment horizontal="center" vertical="center" wrapText="1"/>
    </xf>
    <xf numFmtId="0" fontId="28" fillId="0" borderId="14" xfId="44" applyFont="1" applyFill="1" applyBorder="1" applyAlignment="1">
      <alignment horizontal="center" vertical="center" wrapText="1"/>
    </xf>
    <xf numFmtId="0" fontId="25" fillId="0" borderId="15" xfId="44" applyFont="1" applyFill="1" applyBorder="1" applyAlignment="1">
      <alignment horizontal="center"/>
    </xf>
    <xf numFmtId="0" fontId="25" fillId="0" borderId="14" xfId="44" applyFont="1" applyFill="1" applyBorder="1" applyAlignment="1">
      <alignment horizontal="center"/>
    </xf>
    <xf numFmtId="0" fontId="29" fillId="0" borderId="0" xfId="44" applyFont="1" applyFill="1" applyBorder="1" applyAlignment="1">
      <alignment horizontal="right"/>
    </xf>
    <xf numFmtId="0" fontId="28" fillId="0" borderId="15" xfId="44" applyFont="1" applyFill="1" applyBorder="1" applyAlignment="1">
      <alignment horizontal="center" vertical="center"/>
    </xf>
    <xf numFmtId="0" fontId="28" fillId="0" borderId="14" xfId="44" applyFont="1" applyFill="1" applyBorder="1" applyAlignment="1">
      <alignment horizontal="center" vertical="center"/>
    </xf>
    <xf numFmtId="0" fontId="28" fillId="0" borderId="16" xfId="44" applyFont="1" applyFill="1" applyBorder="1" applyAlignment="1">
      <alignment horizontal="center" vertical="center"/>
    </xf>
    <xf numFmtId="0" fontId="28" fillId="0" borderId="22" xfId="44" applyFont="1" applyFill="1" applyBorder="1" applyAlignment="1">
      <alignment horizontal="center" vertical="center"/>
    </xf>
    <xf numFmtId="0" fontId="28" fillId="0" borderId="23" xfId="44" applyFont="1" applyFill="1" applyBorder="1" applyAlignment="1">
      <alignment horizontal="center" vertical="center"/>
    </xf>
    <xf numFmtId="0" fontId="28" fillId="0" borderId="24" xfId="44" applyFont="1" applyFill="1" applyBorder="1" applyAlignment="1">
      <alignment horizontal="center" vertical="center"/>
    </xf>
    <xf numFmtId="0" fontId="25" fillId="0" borderId="25" xfId="44" applyFont="1" applyFill="1" applyBorder="1" applyAlignment="1">
      <alignment horizontal="center" vertical="center"/>
    </xf>
    <xf numFmtId="0" fontId="25" fillId="0" borderId="26" xfId="44" applyFont="1" applyFill="1" applyBorder="1" applyAlignment="1">
      <alignment horizontal="center" vertical="center"/>
    </xf>
    <xf numFmtId="0" fontId="31" fillId="0" borderId="0" xfId="44" applyFont="1" applyFill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</cellXfs>
  <cellStyles count="6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2" xfId="43"/>
    <cellStyle name="標準 2" xfId="44"/>
    <cellStyle name="標準 2 2" xfId="45"/>
    <cellStyle name="標準 2_★（提出）医療調剤11月開講申請書類" xfId="46"/>
    <cellStyle name="標準 3" xfId="47"/>
    <cellStyle name="標準 4" xfId="48"/>
    <cellStyle name="標準 4 2" xfId="49"/>
    <cellStyle name="標準 4_★（提出）医療調剤11月開講申請書類" xfId="50"/>
    <cellStyle name="標準 5" xfId="51"/>
    <cellStyle name="標準 6" xfId="52"/>
    <cellStyle name="標準 6 2" xfId="53"/>
    <cellStyle name="標準 6_（提出用）１月申請アベノ校（医療・介護事務科）" xfId="54"/>
    <cellStyle name="標準 7" xfId="55"/>
    <cellStyle name="標準 7 2" xfId="56"/>
    <cellStyle name="標準 7_★（提出）医療調剤11月開講申請書類" xfId="57"/>
    <cellStyle name="標準 8" xfId="58"/>
    <cellStyle name="標準 8 2" xfId="59"/>
    <cellStyle name="標準 8 2 2" xfId="60"/>
    <cellStyle name="標準 8 2_2014年6月開講申請書（様式5,6,7-1,7-2,7-3,8）" xfId="61"/>
    <cellStyle name="標準 8_（提出用）１月申請アベノ校（医療・介護事務科）" xfId="62"/>
    <cellStyle name="標準 9" xfId="63"/>
    <cellStyle name="標準 9 2" xfId="64"/>
    <cellStyle name="標準 9_★（提出）医療調剤11月開講申請書類" xfId="65"/>
    <cellStyle name="良い 2" xfId="66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222250</xdr:colOff>
      <xdr:row>1</xdr:row>
      <xdr:rowOff>0</xdr:rowOff>
    </xdr:from>
    <xdr:ext cx="7492066" cy="1136208"/>
    <xdr:sp macro="" textlink="">
      <xdr:nvSpPr>
        <xdr:cNvPr id="2" name="正方形/長方形 1"/>
        <xdr:cNvSpPr/>
      </xdr:nvSpPr>
      <xdr:spPr bwMode="auto">
        <a:xfrm>
          <a:off x="7943103" y="179294"/>
          <a:ext cx="7492066" cy="1136208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t" upright="1">
          <a:spAutoFit/>
        </a:bodyPr>
        <a:lstStyle/>
        <a:p>
          <a:pPr algn="l"/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赤反転された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セルには半角カンマ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）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が含まれています。</a:t>
          </a:r>
        </a:p>
        <a:p>
          <a:pPr algn="l"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対象の項目は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CSV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読込みできません。</a:t>
          </a:r>
        </a:p>
        <a:p>
          <a:pPr algn="l"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半角カンマ（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）を除いて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CSV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ファイルを作成してください。</a:t>
          </a:r>
        </a:p>
        <a:p>
          <a:pPr algn="l">
            <a:lnSpc>
              <a:spcPts val="1300"/>
            </a:lnSpc>
          </a:pP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※連絡先メールアドレスで半角カンマ（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）を入力する必要がある場合は、</a:t>
          </a:r>
        </a:p>
        <a:p>
          <a:pPr algn="l"/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　訓練コース情報入力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画面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から打鍵入力してください。</a:t>
          </a:r>
        </a:p>
        <a:p>
          <a:pPr algn="l">
            <a:lnSpc>
              <a:spcPts val="1100"/>
            </a:lnSpc>
          </a:pPr>
          <a:endParaRPr kumimoji="1" lang="ja-JP" altLang="en-US" sz="1100">
            <a:latin typeface="+mn-ea"/>
            <a:ea typeface="+mn-ea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V22"/>
  <sheetViews>
    <sheetView tabSelected="1" zoomScale="70" zoomScaleNormal="70" workbookViewId="0">
      <selection activeCell="W14" sqref="W14"/>
    </sheetView>
  </sheetViews>
  <sheetFormatPr defaultRowHeight="13.5" x14ac:dyDescent="0.15"/>
  <cols>
    <col min="1" max="1" width="3.25" style="13" customWidth="1"/>
    <col min="2" max="2" width="4.5" style="13" customWidth="1"/>
    <col min="3" max="3" width="15.625" style="13" customWidth="1"/>
    <col min="4" max="4" width="18.875" style="13" customWidth="1"/>
    <col min="5" max="5" width="23.125" style="13" customWidth="1"/>
    <col min="6" max="6" width="8.75" style="13" customWidth="1"/>
    <col min="7" max="7" width="26.125" style="13" customWidth="1"/>
    <col min="8" max="8" width="4.5" style="13" customWidth="1"/>
    <col min="9" max="9" width="26.125" style="13" customWidth="1"/>
    <col min="10" max="10" width="7.5" style="13" customWidth="1"/>
    <col min="11" max="11" width="26.25" style="13" customWidth="1"/>
    <col min="12" max="12" width="4.625" style="13" customWidth="1"/>
    <col min="13" max="13" width="5.625" style="13" customWidth="1"/>
    <col min="14" max="14" width="4.625" style="13" customWidth="1"/>
    <col min="15" max="15" width="7.625" style="13" customWidth="1"/>
    <col min="16" max="16" width="4.625" style="13" customWidth="1"/>
    <col min="17" max="17" width="5.625" style="13" customWidth="1"/>
    <col min="18" max="18" width="4.625" style="13" customWidth="1"/>
    <col min="19" max="19" width="7.625" style="13" customWidth="1"/>
    <col min="20" max="20" width="4.625" style="13" customWidth="1"/>
    <col min="21" max="21" width="5.625" style="13" customWidth="1"/>
    <col min="22" max="22" width="4.625" style="13" customWidth="1"/>
    <col min="23" max="16384" width="9" style="13"/>
  </cols>
  <sheetData>
    <row r="1" spans="2:22" ht="36" customHeight="1" x14ac:dyDescent="0.15">
      <c r="B1" s="56" t="s">
        <v>68</v>
      </c>
      <c r="C1" s="56"/>
      <c r="D1" s="56"/>
      <c r="E1" s="56"/>
      <c r="F1" s="56"/>
      <c r="G1" s="56"/>
      <c r="H1" s="56"/>
      <c r="I1" s="56"/>
      <c r="J1" s="56"/>
      <c r="K1" s="5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2:22" ht="33" customHeight="1" x14ac:dyDescent="0.2">
      <c r="B2" s="34" t="s">
        <v>67</v>
      </c>
      <c r="C2" s="12"/>
      <c r="D2" s="12"/>
      <c r="E2" s="12"/>
      <c r="F2" s="12"/>
      <c r="G2" s="14"/>
      <c r="H2" s="14"/>
      <c r="I2" s="14"/>
      <c r="J2" s="47" t="s">
        <v>65</v>
      </c>
      <c r="K2" s="47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</row>
    <row r="3" spans="2:22" ht="26.25" customHeight="1" x14ac:dyDescent="0.15">
      <c r="B3" s="12"/>
      <c r="C3" s="12"/>
      <c r="D3" s="12"/>
      <c r="E3" s="12"/>
      <c r="F3" s="12"/>
      <c r="G3" s="21"/>
      <c r="I3" s="14"/>
      <c r="L3" s="21"/>
      <c r="M3" s="21"/>
      <c r="N3" s="21"/>
      <c r="O3" s="14"/>
      <c r="P3" s="14"/>
      <c r="Q3" s="14"/>
      <c r="R3" s="14"/>
      <c r="S3" s="14"/>
      <c r="T3" s="14"/>
      <c r="U3" s="14"/>
      <c r="V3" s="15"/>
    </row>
    <row r="4" spans="2:22" ht="22.5" customHeight="1" x14ac:dyDescent="0.15">
      <c r="C4" s="30" t="s">
        <v>0</v>
      </c>
      <c r="D4" s="54"/>
      <c r="E4" s="54"/>
      <c r="F4" s="55"/>
    </row>
    <row r="5" spans="2:22" ht="15.75" customHeight="1" x14ac:dyDescent="0.15">
      <c r="C5" s="51" t="s">
        <v>66</v>
      </c>
      <c r="D5" s="35"/>
      <c r="E5" s="35"/>
      <c r="F5" s="36"/>
    </row>
    <row r="6" spans="2:22" ht="18" customHeight="1" x14ac:dyDescent="0.15">
      <c r="C6" s="52"/>
      <c r="D6" s="37"/>
      <c r="E6" s="37"/>
      <c r="F6" s="38"/>
    </row>
    <row r="7" spans="2:22" ht="18" customHeight="1" x14ac:dyDescent="0.15">
      <c r="C7" s="53"/>
      <c r="D7" s="39"/>
      <c r="E7" s="39"/>
      <c r="F7" s="40"/>
    </row>
    <row r="8" spans="2:22" s="17" customFormat="1" ht="20.25" customHeight="1" x14ac:dyDescent="0.15">
      <c r="B8" s="23"/>
      <c r="C8" s="21"/>
      <c r="D8" s="24"/>
      <c r="E8" s="24"/>
      <c r="F8" s="24"/>
      <c r="G8" s="2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3"/>
    </row>
    <row r="9" spans="2:22" s="17" customFormat="1" ht="34.5" customHeight="1" x14ac:dyDescent="0.15">
      <c r="B9" s="31" t="s">
        <v>56</v>
      </c>
      <c r="C9" s="22"/>
      <c r="D9" s="25"/>
      <c r="E9" s="25"/>
      <c r="F9" s="25"/>
      <c r="G9" s="25"/>
      <c r="H9" s="18"/>
      <c r="I9" s="18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3"/>
    </row>
    <row r="10" spans="2:22" ht="40.5" customHeight="1" x14ac:dyDescent="0.15">
      <c r="B10" s="41"/>
      <c r="C10" s="43" t="s">
        <v>52</v>
      </c>
      <c r="D10" s="44"/>
      <c r="E10" s="43" t="s">
        <v>53</v>
      </c>
      <c r="F10" s="44"/>
      <c r="G10" s="48" t="s">
        <v>55</v>
      </c>
      <c r="H10" s="49"/>
      <c r="I10" s="50"/>
      <c r="J10" s="2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2:22" ht="45" customHeight="1" x14ac:dyDescent="0.15">
      <c r="B11" s="42"/>
      <c r="C11" s="45"/>
      <c r="D11" s="46"/>
      <c r="E11" s="45"/>
      <c r="F11" s="46"/>
      <c r="G11" s="27" t="s">
        <v>54</v>
      </c>
      <c r="H11" s="20" t="s">
        <v>51</v>
      </c>
      <c r="I11" s="28" t="s">
        <v>54</v>
      </c>
      <c r="J11" s="2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2" ht="45" customHeight="1" x14ac:dyDescent="0.15">
      <c r="B12" s="42"/>
      <c r="C12" s="45"/>
      <c r="D12" s="46"/>
      <c r="E12" s="45"/>
      <c r="F12" s="46"/>
      <c r="G12" s="27" t="s">
        <v>54</v>
      </c>
      <c r="H12" s="20" t="s">
        <v>51</v>
      </c>
      <c r="I12" s="28" t="s">
        <v>54</v>
      </c>
      <c r="J12" s="2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2" ht="45" customHeight="1" x14ac:dyDescent="0.15">
      <c r="B13" s="42"/>
      <c r="C13" s="45"/>
      <c r="D13" s="46"/>
      <c r="E13" s="45"/>
      <c r="F13" s="46"/>
      <c r="G13" s="27" t="s">
        <v>54</v>
      </c>
      <c r="H13" s="20" t="s">
        <v>51</v>
      </c>
      <c r="I13" s="28" t="s">
        <v>54</v>
      </c>
      <c r="J13" s="2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2:22" x14ac:dyDescent="0.15">
      <c r="B14" s="21"/>
      <c r="C14" s="19"/>
      <c r="D14" s="16"/>
      <c r="E14" s="16"/>
      <c r="F14" s="16"/>
      <c r="G14" s="16"/>
      <c r="H14" s="16"/>
      <c r="I14" s="16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2:22" s="17" customFormat="1" ht="34.5" customHeight="1" x14ac:dyDescent="0.15">
      <c r="B15" s="31" t="s">
        <v>57</v>
      </c>
      <c r="C15" s="22"/>
      <c r="D15" s="25"/>
      <c r="E15" s="25"/>
      <c r="F15" s="25"/>
      <c r="G15" s="25"/>
      <c r="H15" s="14"/>
      <c r="I15" s="33" t="s">
        <v>62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3"/>
    </row>
    <row r="16" spans="2:22" ht="40.5" customHeight="1" x14ac:dyDescent="0.15">
      <c r="B16" s="41"/>
      <c r="C16" s="43" t="s">
        <v>58</v>
      </c>
      <c r="D16" s="44"/>
      <c r="E16" s="43" t="s">
        <v>59</v>
      </c>
      <c r="F16" s="44"/>
      <c r="G16" s="32" t="s">
        <v>60</v>
      </c>
      <c r="H16" s="17"/>
      <c r="I16" s="57" t="s">
        <v>63</v>
      </c>
      <c r="J16" s="58"/>
      <c r="K16" s="32" t="s">
        <v>64</v>
      </c>
      <c r="L16" s="14"/>
      <c r="M16" s="14"/>
      <c r="N16" s="14"/>
      <c r="O16" s="17"/>
      <c r="P16" s="17"/>
      <c r="Q16" s="17"/>
      <c r="R16" s="17"/>
      <c r="S16" s="17"/>
      <c r="T16" s="17"/>
    </row>
    <row r="17" spans="2:14" ht="45" customHeight="1" x14ac:dyDescent="0.15">
      <c r="B17" s="42"/>
      <c r="C17" s="45"/>
      <c r="D17" s="46"/>
      <c r="E17" s="45"/>
      <c r="F17" s="46"/>
      <c r="G17" s="29" t="s">
        <v>61</v>
      </c>
      <c r="I17" s="59"/>
      <c r="J17" s="60"/>
      <c r="K17" s="29" t="s">
        <v>61</v>
      </c>
      <c r="L17" s="17"/>
      <c r="M17" s="17"/>
      <c r="N17" s="17"/>
    </row>
    <row r="18" spans="2:14" ht="45" customHeight="1" x14ac:dyDescent="0.15">
      <c r="B18" s="42"/>
      <c r="C18" s="45"/>
      <c r="D18" s="46"/>
      <c r="E18" s="45"/>
      <c r="F18" s="46"/>
      <c r="G18" s="29" t="s">
        <v>61</v>
      </c>
      <c r="I18" s="59"/>
      <c r="J18" s="60"/>
      <c r="K18" s="29" t="s">
        <v>61</v>
      </c>
    </row>
    <row r="19" spans="2:14" ht="45" customHeight="1" x14ac:dyDescent="0.15">
      <c r="B19" s="42"/>
      <c r="C19" s="45"/>
      <c r="D19" s="46"/>
      <c r="E19" s="45"/>
      <c r="F19" s="46"/>
      <c r="G19" s="29" t="s">
        <v>61</v>
      </c>
      <c r="I19" s="59"/>
      <c r="J19" s="60"/>
      <c r="K19" s="29" t="s">
        <v>61</v>
      </c>
    </row>
    <row r="20" spans="2:14" ht="45" customHeight="1" x14ac:dyDescent="0.15">
      <c r="B20" s="42"/>
      <c r="C20" s="45"/>
      <c r="D20" s="46"/>
      <c r="E20" s="45"/>
      <c r="F20" s="46"/>
      <c r="G20" s="29" t="s">
        <v>61</v>
      </c>
      <c r="I20" s="59"/>
      <c r="J20" s="60"/>
      <c r="K20" s="29" t="s">
        <v>61</v>
      </c>
    </row>
    <row r="21" spans="2:14" ht="45" customHeight="1" x14ac:dyDescent="0.15">
      <c r="B21" s="42"/>
      <c r="C21" s="45"/>
      <c r="D21" s="46"/>
      <c r="E21" s="45"/>
      <c r="F21" s="46"/>
      <c r="G21" s="29" t="s">
        <v>61</v>
      </c>
      <c r="I21" s="59"/>
      <c r="J21" s="60"/>
      <c r="K21" s="29" t="s">
        <v>61</v>
      </c>
    </row>
    <row r="22" spans="2:14" ht="45" customHeight="1" x14ac:dyDescent="0.15">
      <c r="B22" s="42"/>
      <c r="C22" s="45"/>
      <c r="D22" s="46"/>
      <c r="E22" s="45"/>
      <c r="F22" s="46"/>
      <c r="G22" s="29" t="s">
        <v>61</v>
      </c>
      <c r="I22" s="59"/>
      <c r="J22" s="60"/>
      <c r="K22" s="29" t="s">
        <v>61</v>
      </c>
    </row>
  </sheetData>
  <mergeCells count="37">
    <mergeCell ref="C22:D22"/>
    <mergeCell ref="E21:F21"/>
    <mergeCell ref="I20:J20"/>
    <mergeCell ref="I21:J21"/>
    <mergeCell ref="I22:J22"/>
    <mergeCell ref="E22:F22"/>
    <mergeCell ref="C21:D21"/>
    <mergeCell ref="B1:K1"/>
    <mergeCell ref="I16:J16"/>
    <mergeCell ref="I17:J17"/>
    <mergeCell ref="I18:J18"/>
    <mergeCell ref="I19:J19"/>
    <mergeCell ref="E10:F10"/>
    <mergeCell ref="E11:F11"/>
    <mergeCell ref="E12:F12"/>
    <mergeCell ref="E13:F13"/>
    <mergeCell ref="E18:F18"/>
    <mergeCell ref="E19:F19"/>
    <mergeCell ref="E17:F17"/>
    <mergeCell ref="E20:F20"/>
    <mergeCell ref="C12:D12"/>
    <mergeCell ref="C13:D13"/>
    <mergeCell ref="C10:D10"/>
    <mergeCell ref="C11:D11"/>
    <mergeCell ref="C18:D18"/>
    <mergeCell ref="C19:D19"/>
    <mergeCell ref="C20:D20"/>
    <mergeCell ref="D5:F7"/>
    <mergeCell ref="B16:B22"/>
    <mergeCell ref="C16:D16"/>
    <mergeCell ref="E16:F16"/>
    <mergeCell ref="C17:D17"/>
    <mergeCell ref="J2:K2"/>
    <mergeCell ref="G10:I10"/>
    <mergeCell ref="C5:C7"/>
    <mergeCell ref="D4:F4"/>
    <mergeCell ref="B10:B13"/>
  </mergeCells>
  <phoneticPr fontId="3"/>
  <conditionalFormatting sqref="H11:H13">
    <cfRule type="cellIs" dxfId="8" priority="2" stopIfTrue="1" operator="equal">
      <formula>""</formula>
    </cfRule>
  </conditionalFormatting>
  <pageMargins left="0.43307086614173229" right="0.15748031496062992" top="0.35433070866141736" bottom="0.15748031496062992" header="0.31496062992125984" footer="0.15748031496062992"/>
  <pageSetup paperSize="9" scale="80" orientation="landscape" r:id="rId1"/>
  <headerFooter>
    <oddHeader xml:space="preserve">&amp;R&amp;"ＭＳ 明朝,標準"&amp;12様式４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view="pageBreakPreview" zoomScale="85" zoomScaleNormal="85" zoomScaleSheetLayoutView="85" workbookViewId="0">
      <selection activeCell="B38" sqref="B38"/>
    </sheetView>
  </sheetViews>
  <sheetFormatPr defaultRowHeight="13.5" x14ac:dyDescent="0.15"/>
  <cols>
    <col min="1" max="1" width="27.625" style="2" customWidth="1"/>
    <col min="2" max="2" width="73.625" style="11" customWidth="1"/>
    <col min="3" max="16384" width="9" style="1"/>
  </cols>
  <sheetData>
    <row r="1" spans="1:2" ht="14.25" thickTop="1" x14ac:dyDescent="0.15">
      <c r="A1" s="3" t="s">
        <v>1</v>
      </c>
      <c r="B1" s="3" t="s">
        <v>2</v>
      </c>
    </row>
    <row r="2" spans="1:2" x14ac:dyDescent="0.15">
      <c r="A2" s="4" t="s">
        <v>3</v>
      </c>
      <c r="B2" s="4">
        <v>20131101</v>
      </c>
    </row>
    <row r="3" spans="1:2" x14ac:dyDescent="0.15">
      <c r="A3" s="4" t="s">
        <v>4</v>
      </c>
      <c r="B3" s="4" t="e">
        <f>ASC(#REF!)</f>
        <v>#REF!</v>
      </c>
    </row>
    <row r="4" spans="1:2" x14ac:dyDescent="0.15">
      <c r="A4" s="5" t="s">
        <v>5</v>
      </c>
      <c r="B4" s="5" t="e">
        <f>TEXT(#REF!,"ggge年m月d日")</f>
        <v>#REF!</v>
      </c>
    </row>
    <row r="5" spans="1:2" x14ac:dyDescent="0.15">
      <c r="A5" s="5" t="s">
        <v>6</v>
      </c>
      <c r="B5" s="5" t="e">
        <f>IF(#REF!="○","01","")&amp;IF(#REF!="○","02","")</f>
        <v>#REF!</v>
      </c>
    </row>
    <row r="6" spans="1:2" x14ac:dyDescent="0.15">
      <c r="A6" s="6" t="s">
        <v>7</v>
      </c>
      <c r="B6" s="6" t="e">
        <f>IF(#REF!="○","00","")&amp;IF(#REF!="✔","02","")&amp;IF(#REF!="✔","03","")&amp;IF(#REF!="✔","04","")&amp;IF(#REF!="✔","05","")&amp;IF(#REF!="✔","06","")&amp;IF(#REF!="✔","07","")&amp;IF(#REF!="✔","08","")&amp;IF(#REF!="✔","09","")&amp;IF(#REF!="✔","10","")&amp;IF(#REF!="✔","11","")&amp;IF(#REF!="✔","12","")&amp;IF(#REF!="✔","13","")&amp;IF(#REF!="✔","14","")&amp;IF(#REF!="✔","15","")&amp;IF(#REF!="✔","16","")&amp;IF(#REF!="✔","17","")&amp;IF(#REF!="✔","18","")&amp;IF(#REF!="✔","19","")&amp;IF(#REF!="✔","20","")</f>
        <v>#REF!</v>
      </c>
    </row>
    <row r="7" spans="1:2" x14ac:dyDescent="0.15">
      <c r="A7" s="5" t="s">
        <v>50</v>
      </c>
      <c r="B7" s="5" t="e">
        <f>DBCS(CLEAN(#REF!))</f>
        <v>#REF!</v>
      </c>
    </row>
    <row r="8" spans="1:2" x14ac:dyDescent="0.15">
      <c r="A8" s="5" t="s">
        <v>8</v>
      </c>
      <c r="B8" s="5" t="e">
        <f>TEXT(#REF!,"ggge年m月d日")</f>
        <v>#REF!</v>
      </c>
    </row>
    <row r="9" spans="1:2" x14ac:dyDescent="0.15">
      <c r="A9" s="5" t="s">
        <v>9</v>
      </c>
      <c r="B9" s="5" t="e">
        <f>TEXT(#REF!,"ggge年m月d日")</f>
        <v>#REF!</v>
      </c>
    </row>
    <row r="10" spans="1:2" x14ac:dyDescent="0.15">
      <c r="A10" s="5" t="s">
        <v>10</v>
      </c>
      <c r="B10" s="5" t="e">
        <f>#REF!&amp;#REF!&amp;#REF!&amp;#REF!&amp;#REF!&amp;#REF!&amp;#REF!</f>
        <v>#REF!</v>
      </c>
    </row>
    <row r="11" spans="1:2" x14ac:dyDescent="0.15">
      <c r="A11" s="5" t="s">
        <v>11</v>
      </c>
      <c r="B11" s="5" t="e">
        <f>#REF!&amp;#REF!&amp;#REF!&amp;#REF!&amp;#REF!&amp;#REF!&amp;#REF!</f>
        <v>#REF!</v>
      </c>
    </row>
    <row r="12" spans="1:2" x14ac:dyDescent="0.15">
      <c r="A12" s="5" t="s">
        <v>12</v>
      </c>
      <c r="B12" s="5" t="e">
        <f>TEXT(#REF!,"ggge年m月d日")</f>
        <v>#REF!</v>
      </c>
    </row>
    <row r="13" spans="1:2" x14ac:dyDescent="0.15">
      <c r="A13" s="5" t="s">
        <v>13</v>
      </c>
      <c r="B13" s="5" t="e">
        <f>TEXT(#REF!,"ggge年m月d日")</f>
        <v>#REF!</v>
      </c>
    </row>
    <row r="14" spans="1:2" x14ac:dyDescent="0.15">
      <c r="A14" s="4" t="s">
        <v>14</v>
      </c>
      <c r="B14" s="4" t="e">
        <f>#REF!</f>
        <v>#REF!</v>
      </c>
    </row>
    <row r="15" spans="1:2" x14ac:dyDescent="0.15">
      <c r="A15" s="4" t="s">
        <v>15</v>
      </c>
      <c r="B15" s="4" t="e">
        <f>#REF!</f>
        <v>#REF!</v>
      </c>
    </row>
    <row r="16" spans="1:2" x14ac:dyDescent="0.15">
      <c r="A16" s="5" t="s">
        <v>16</v>
      </c>
      <c r="B16" s="5" t="e">
        <f>TEXT(#REF!,"00")</f>
        <v>#REF!</v>
      </c>
    </row>
    <row r="17" spans="1:2" x14ac:dyDescent="0.15">
      <c r="A17" s="5" t="s">
        <v>17</v>
      </c>
      <c r="B17" s="5" t="e">
        <f>TEXT(#REF!,"00")</f>
        <v>#REF!</v>
      </c>
    </row>
    <row r="18" spans="1:2" x14ac:dyDescent="0.15">
      <c r="A18" s="5" t="s">
        <v>18</v>
      </c>
      <c r="B18" s="5" t="e">
        <f>TEXT(#REF!,"00")</f>
        <v>#REF!</v>
      </c>
    </row>
    <row r="19" spans="1:2" x14ac:dyDescent="0.15">
      <c r="A19" s="5" t="s">
        <v>19</v>
      </c>
      <c r="B19" s="5" t="e">
        <f>TEXT(#REF!,"00")</f>
        <v>#REF!</v>
      </c>
    </row>
    <row r="20" spans="1:2" x14ac:dyDescent="0.15">
      <c r="A20" s="4" t="s">
        <v>20</v>
      </c>
      <c r="B20" s="4" t="e">
        <f>#REF!</f>
        <v>#REF!</v>
      </c>
    </row>
    <row r="21" spans="1:2" x14ac:dyDescent="0.15">
      <c r="A21" s="4" t="s">
        <v>21</v>
      </c>
      <c r="B21" s="4" t="e">
        <f>#REF!</f>
        <v>#REF!</v>
      </c>
    </row>
    <row r="22" spans="1:2" x14ac:dyDescent="0.15">
      <c r="A22" s="5" t="s">
        <v>22</v>
      </c>
      <c r="B22" s="5" t="e">
        <f>DBCS(SUBSTITUTE(#REF!,CHAR(10),"　"))</f>
        <v>#REF!</v>
      </c>
    </row>
    <row r="23" spans="1:2" x14ac:dyDescent="0.15">
      <c r="A23" s="5" t="s">
        <v>23</v>
      </c>
      <c r="B23" s="5" t="e">
        <f>IF(#REF!="✔","1","0")</f>
        <v>#REF!</v>
      </c>
    </row>
    <row r="24" spans="1:2" x14ac:dyDescent="0.15">
      <c r="A24" s="5" t="s">
        <v>24</v>
      </c>
      <c r="B24" s="5" t="e">
        <f>IF(#REF!="✔","1","0")</f>
        <v>#REF!</v>
      </c>
    </row>
    <row r="25" spans="1:2" x14ac:dyDescent="0.15">
      <c r="A25" s="5" t="s">
        <v>25</v>
      </c>
      <c r="B25" s="5" t="e">
        <f>IF(#REF!="✔","1","0")</f>
        <v>#REF!</v>
      </c>
    </row>
    <row r="26" spans="1:2" x14ac:dyDescent="0.15">
      <c r="A26" s="5" t="s">
        <v>26</v>
      </c>
      <c r="B26" s="5" t="e">
        <f>IF(#REF!="✔","1","0")</f>
        <v>#REF!</v>
      </c>
    </row>
    <row r="27" spans="1:2" x14ac:dyDescent="0.15">
      <c r="A27" s="5" t="s">
        <v>27</v>
      </c>
      <c r="B27" s="5" t="e">
        <f>IF(#REF!="✔","1","0")</f>
        <v>#REF!</v>
      </c>
    </row>
    <row r="28" spans="1:2" x14ac:dyDescent="0.15">
      <c r="A28" s="5" t="s">
        <v>28</v>
      </c>
      <c r="B28" s="5" t="e">
        <f>IF(#REF!="✔","1","0")</f>
        <v>#REF!</v>
      </c>
    </row>
    <row r="29" spans="1:2" x14ac:dyDescent="0.15">
      <c r="A29" s="5" t="s">
        <v>29</v>
      </c>
      <c r="B29" s="5" t="e">
        <f>IF(#REF!="","0","1")</f>
        <v>#REF!</v>
      </c>
    </row>
    <row r="30" spans="1:2" x14ac:dyDescent="0.15">
      <c r="A30" s="5" t="s">
        <v>30</v>
      </c>
      <c r="B30" s="5" t="e">
        <f>DBCS(SUBSTITUTE(#REF!,CHAR(10),"　"))</f>
        <v>#REF!</v>
      </c>
    </row>
    <row r="31" spans="1:2" x14ac:dyDescent="0.15">
      <c r="A31" s="5" t="s">
        <v>31</v>
      </c>
      <c r="B31" s="5" t="e">
        <f>IF(ISBLANK(#REF!),"",DBCS(SUBSTITUTE(#REF!&amp;"　"&amp;#REF!&amp;IF(#REF!="✔","（任意受験）",""),CHAR(10),"　")&amp;IF(ISBLANK(#REF!),"",SUBSTITUTE("、"&amp;#REF!&amp;"　"&amp;#REF!&amp;IF(#REF!="✔","（任意受験）",""),CHAR(10),"　")&amp;IF(ISBLANK(#REF!),"",SUBSTITUTE("、"&amp;#REF!&amp;"　"&amp;#REF!&amp;IF(#REF!="✔","（任意受験）",""),CHAR(10),"　")&amp;IF(ISBLANK(#REF!),"",SUBSTITUTE("、"&amp;#REF!&amp;"　"&amp;#REF!&amp;IF(#REF!="✔","（任意受験）",""),CHAR(10),"　")&amp;IF(ISBLANK(#REF!),"",SUBSTITUTE("、"&amp;#REF!&amp;"　"&amp;#REF!&amp;IF(#REF!="✔","（任意受験）",""),CHAR(10),"　")))))))</f>
        <v>#REF!</v>
      </c>
    </row>
    <row r="32" spans="1:2" x14ac:dyDescent="0.15">
      <c r="A32" s="5" t="s">
        <v>32</v>
      </c>
      <c r="B32" s="5" t="e">
        <f>DBCS(SUBSTITUTE(#REF!,CHAR(10),"　"))</f>
        <v>#REF!</v>
      </c>
    </row>
    <row r="33" spans="1:2" x14ac:dyDescent="0.15">
      <c r="A33" s="5" t="s">
        <v>33</v>
      </c>
      <c r="B33" s="5" t="e">
        <f>DBCS(SUBSTITUTE(#REF!,CHAR(10),"　"))</f>
        <v>#REF!</v>
      </c>
    </row>
    <row r="34" spans="1:2" x14ac:dyDescent="0.15">
      <c r="A34" s="5" t="s">
        <v>34</v>
      </c>
      <c r="B34" s="5" t="e">
        <f>IF(#REF!&gt;0,"1","0")</f>
        <v>#REF!</v>
      </c>
    </row>
    <row r="35" spans="1:2" x14ac:dyDescent="0.15">
      <c r="A35" s="5" t="s">
        <v>35</v>
      </c>
      <c r="B35" s="5" t="e">
        <f>IF(#REF!="✔","1","0")</f>
        <v>#REF!</v>
      </c>
    </row>
    <row r="36" spans="1:2" x14ac:dyDescent="0.15">
      <c r="A36" s="5" t="s">
        <v>36</v>
      </c>
      <c r="B36" s="5" t="e">
        <f>IF(#REF!="✔","1","0")</f>
        <v>#REF!</v>
      </c>
    </row>
    <row r="37" spans="1:2" x14ac:dyDescent="0.15">
      <c r="A37" s="5" t="s">
        <v>37</v>
      </c>
      <c r="B37" s="5"/>
    </row>
    <row r="38" spans="1:2" x14ac:dyDescent="0.15">
      <c r="A38" s="4" t="s">
        <v>38</v>
      </c>
      <c r="B38" s="4" t="e">
        <f>#REF!</f>
        <v>#REF!</v>
      </c>
    </row>
    <row r="39" spans="1:2" x14ac:dyDescent="0.15">
      <c r="A39" s="4" t="s">
        <v>39</v>
      </c>
      <c r="B39" s="4" t="e">
        <f>#REF!</f>
        <v>#REF!</v>
      </c>
    </row>
    <row r="40" spans="1:2" x14ac:dyDescent="0.15">
      <c r="A40" s="5" t="s">
        <v>40</v>
      </c>
      <c r="B40" s="5" t="e">
        <f>DBCS(CLEAN(#REF!))</f>
        <v>#REF!</v>
      </c>
    </row>
    <row r="41" spans="1:2" x14ac:dyDescent="0.15">
      <c r="A41" s="5" t="s">
        <v>41</v>
      </c>
      <c r="B41" s="5" t="e">
        <f>SUBSTITUTE(ASC(#REF!),"-","")</f>
        <v>#REF!</v>
      </c>
    </row>
    <row r="42" spans="1:2" x14ac:dyDescent="0.15">
      <c r="A42" s="5" t="s">
        <v>42</v>
      </c>
      <c r="B42" s="5" t="e">
        <f>DBCS(CLEAN(#REF!))</f>
        <v>#REF!</v>
      </c>
    </row>
    <row r="43" spans="1:2" x14ac:dyDescent="0.15">
      <c r="A43" s="5" t="s">
        <v>43</v>
      </c>
      <c r="B43" s="5" t="e">
        <f>DBCS(CLEAN(#REF!))</f>
        <v>#REF!</v>
      </c>
    </row>
    <row r="44" spans="1:2" x14ac:dyDescent="0.15">
      <c r="A44" s="5" t="s">
        <v>44</v>
      </c>
      <c r="B44" s="5" t="e">
        <f>DBCS(CLEAN(#REF!))</f>
        <v>#REF!</v>
      </c>
    </row>
    <row r="45" spans="1:2" x14ac:dyDescent="0.15">
      <c r="A45" s="7" t="s">
        <v>45</v>
      </c>
      <c r="B45" s="8" t="str">
        <f>IF(ISERROR(LEFT(ASC(#REF!),FIND("-",ASC(#REF!))-1)),"",LEFT(ASC(#REF!),FIND("-",ASC(#REF!))-1))</f>
        <v/>
      </c>
    </row>
    <row r="46" spans="1:2" x14ac:dyDescent="0.15">
      <c r="A46" s="9" t="s">
        <v>46</v>
      </c>
      <c r="B46" s="8" t="str">
        <f>IF(ISERROR(LEFT(RIGHT(ASC(#REF!),LEN(ASC(#REF!))-FIND("-",ASC(#REF!))),FIND("-",RIGHT(ASC(#REF!),LEN(ASC(#REF!))-FIND("-",ASC(#REF!))))-1)),"",LEFT(RIGHT(ASC(#REF!),LEN(ASC(#REF!))-FIND("-",ASC(#REF!))),FIND("-",RIGHT(ASC(#REF!),LEN(ASC(#REF!))-FIND("-",ASC(#REF!))))-1))</f>
        <v/>
      </c>
    </row>
    <row r="47" spans="1:2" x14ac:dyDescent="0.15">
      <c r="A47" s="9" t="s">
        <v>47</v>
      </c>
      <c r="B47" s="10" t="e">
        <f>RIGHT(ASC(#REF!),4)</f>
        <v>#REF!</v>
      </c>
    </row>
    <row r="48" spans="1:2" x14ac:dyDescent="0.15">
      <c r="A48" s="5" t="s">
        <v>48</v>
      </c>
      <c r="B48" s="4" t="e">
        <f>ASC(#REF!)</f>
        <v>#REF!</v>
      </c>
    </row>
    <row r="49" spans="1:2" x14ac:dyDescent="0.15">
      <c r="A49" s="5" t="s">
        <v>49</v>
      </c>
      <c r="B49" s="5" t="e">
        <f>IF(AND(#REF!&lt;&gt;"✔",#REF!&lt;&gt;"✔"),"0",IF(#REF!="✔","1","")&amp;IF(#REF!="✔","2",""))</f>
        <v>#REF!</v>
      </c>
    </row>
  </sheetData>
  <phoneticPr fontId="3"/>
  <conditionalFormatting sqref="A1:B49">
    <cfRule type="containsText" dxfId="7" priority="7" stopIfTrue="1" operator="containsText" text=",">
      <formula>NOT(ISERROR(SEARCH(",",A1)))</formula>
    </cfRule>
    <cfRule type="containsText" dxfId="6" priority="8" stopIfTrue="1" operator="containsText" text="&quot;">
      <formula>NOT(ISERROR(SEARCH("""",A1)))</formula>
    </cfRule>
  </conditionalFormatting>
  <conditionalFormatting sqref="A5:B6">
    <cfRule type="containsText" dxfId="5" priority="5" stopIfTrue="1" operator="containsText" text=",">
      <formula>NOT(ISERROR(SEARCH(",",A5)))</formula>
    </cfRule>
    <cfRule type="containsText" dxfId="4" priority="6" stopIfTrue="1" operator="containsText" text="&quot;">
      <formula>NOT(ISERROR(SEARCH("""",A5)))</formula>
    </cfRule>
  </conditionalFormatting>
  <conditionalFormatting sqref="B1:B49">
    <cfRule type="containsText" dxfId="3" priority="3" stopIfTrue="1" operator="containsText" text=",">
      <formula>NOT(ISERROR(SEARCH(",",B1)))</formula>
    </cfRule>
    <cfRule type="containsText" dxfId="2" priority="4" stopIfTrue="1" operator="containsText" text="&quot;">
      <formula>NOT(ISERROR(SEARCH("""",B1)))</formula>
    </cfRule>
  </conditionalFormatting>
  <conditionalFormatting sqref="B5:B6">
    <cfRule type="containsText" dxfId="1" priority="1" stopIfTrue="1" operator="containsText" text=",">
      <formula>NOT(ISERROR(SEARCH(",",B5)))</formula>
    </cfRule>
    <cfRule type="containsText" dxfId="0" priority="2" stopIfTrue="1" operator="containsText" text="&quot;">
      <formula>NOT(ISERROR(SEARCH("""",B5)))</formula>
    </cfRule>
  </conditionalFormatting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プロフィール</vt:lpstr>
      <vt:lpstr>登録用</vt:lpstr>
      <vt:lpstr>プロフィール!Print_Area</vt:lpstr>
      <vt:lpstr>登録用!Print_Area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忠雄</dc:creator>
  <cp:lastModifiedBy>回答</cp:lastModifiedBy>
  <cp:lastPrinted>2022-12-21T04:57:04Z</cp:lastPrinted>
  <dcterms:created xsi:type="dcterms:W3CDTF">2011-07-04T12:53:51Z</dcterms:created>
  <dcterms:modified xsi:type="dcterms:W3CDTF">2023-01-07T08:16:13Z</dcterms:modified>
</cp:coreProperties>
</file>